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wnithaca-my.sharepoint.com/personal/mmoseley_townithacany_gov/Documents/Moseley -Department Head Drive/Moseley Drive - from Server/Plan Review,Checklists, and Forms/2026 IECS Checklists/2026 Ithaca Energy Code Checklists/"/>
    </mc:Choice>
  </mc:AlternateContent>
  <xr:revisionPtr revIDLastSave="9" documentId="13_ncr:1_{F0328B9B-A292-4D37-A217-038B440947CF}" xr6:coauthVersionLast="47" xr6:coauthVersionMax="47" xr10:uidLastSave="{D109B5D6-05EE-4837-B4B0-39DCF5EA59CE}"/>
  <bookViews>
    <workbookView xWindow="31200" yWindow="1560" windowWidth="21600" windowHeight="11385" xr2:uid="{C36EE2C7-8A65-43BA-BD04-D4D06F4508F8}"/>
  </bookViews>
  <sheets>
    <sheet name="Net Zero RESI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3" l="1"/>
  <c r="S12" i="3"/>
  <c r="I41" i="3"/>
  <c r="U48" i="3" s="1"/>
  <c r="I22" i="3"/>
  <c r="I51" i="3"/>
  <c r="I17" i="3"/>
  <c r="U53" i="3" l="1"/>
  <c r="U12" i="3"/>
  <c r="I18" i="3"/>
  <c r="I19" i="3" s="1"/>
  <c r="I52" i="3" l="1"/>
  <c r="I54" i="3" s="1"/>
  <c r="I56" i="3" s="1"/>
  <c r="I23" i="3"/>
  <c r="U16" i="3" s="1"/>
  <c r="U17" i="3" s="1"/>
  <c r="U23" i="3"/>
  <c r="U55" i="3" s="1"/>
  <c r="U56" i="3" s="1"/>
  <c r="I42" i="3" l="1"/>
  <c r="I45" i="3" s="1"/>
  <c r="U18" i="3"/>
  <c r="U49" i="3" s="1"/>
  <c r="I53" i="3"/>
  <c r="U19" i="3" l="1"/>
  <c r="U42" i="3" s="1"/>
  <c r="U43" i="3" s="1"/>
  <c r="U44" i="3" l="1"/>
  <c r="U45" i="3" s="1"/>
  <c r="U51" i="3" s="1"/>
  <c r="U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tc={57EEA7C3-4931-4384-824E-F999EF6D3AD7}</author>
    <author>tc={9BC57159-2A09-42C9-8800-DE80265BFC6F}</author>
    <author>tc={3A02E9C9-9F62-44A3-8BAE-D3C4D33C12B9}</author>
    <author>tc={6654738E-0218-4850-B032-91066649752E}</author>
    <author>tc={0AC59A95-F983-4421-8D73-C16827FFC58F}</author>
  </authors>
  <commentList>
    <comment ref="U13" authorId="0" shapeId="0" xr:uid="{57EEA7C3-4931-4384-824E-F999EF6D3AD7}">
      <text>
        <t>[Threaded comment]
Your version of Excel allows you to read this threaded comment; however, any edits to it will get removed if the file is opened in a newer version of Excel. Learn more: https://go.microsoft.com/fwlink/?linkid=870924
Comment:
    To be added</t>
      </text>
    </comment>
    <comment ref="I17" authorId="1" shapeId="0" xr:uid="{9BC57159-2A09-42C9-8800-DE80265BFC6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key value for them to enter.</t>
      </text>
    </comment>
    <comment ref="I41" authorId="2" shapeId="0" xr:uid="{3A02E9C9-9F62-44A3-8BAE-D3C4D33C12B9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confirm this default and allow them to enter if they know.</t>
      </text>
    </comment>
    <comment ref="U41" authorId="3" shapeId="0" xr:uid="{6654738E-0218-4850-B032-91066649752E}">
      <text>
        <t>[Threaded comment]
Your version of Excel allows you to read this threaded comment; however, any edits to it will get removed if the file is opened in a newer version of Excel. Learn more: https://go.microsoft.com/fwlink/?linkid=870924
Comment:
    Same as above</t>
      </text>
    </comment>
    <comment ref="I51" authorId="4" shapeId="0" xr:uid="{0AC59A95-F983-4421-8D73-C16827FFC58F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$/SF from quote or use default; we can provide average $/SF numbers depending on the size of conditioned Floor area.</t>
      </text>
    </comment>
  </commentList>
</comments>
</file>

<file path=xl/sharedStrings.xml><?xml version="1.0" encoding="utf-8"?>
<sst xmlns="http://schemas.openxmlformats.org/spreadsheetml/2006/main" count="88" uniqueCount="64">
  <si>
    <t>Indicate outputs</t>
  </si>
  <si>
    <t>R408.2.7</t>
  </si>
  <si>
    <t>watts/SF</t>
  </si>
  <si>
    <t>Conditioned Floor Area</t>
  </si>
  <si>
    <t>SF</t>
  </si>
  <si>
    <t xml:space="preserve">Solar required to be installed </t>
  </si>
  <si>
    <t>Watts</t>
  </si>
  <si>
    <t>(1 W/SF)</t>
  </si>
  <si>
    <t>kW</t>
  </si>
  <si>
    <t xml:space="preserve">Cost per watt (approximate) </t>
  </si>
  <si>
    <t>System Cost (approximate and before incentives)</t>
  </si>
  <si>
    <t>25% State tax credit</t>
  </si>
  <si>
    <t>kWh/year</t>
  </si>
  <si>
    <t>Estimated final cost after incentives</t>
  </si>
  <si>
    <t>Approximate annual utility bill savings</t>
  </si>
  <si>
    <t>Area</t>
  </si>
  <si>
    <t>kWh/SF/yr</t>
  </si>
  <si>
    <t>kWh/yr Needed</t>
  </si>
  <si>
    <t>Energy savings from efficient building</t>
  </si>
  <si>
    <t>Additional amount required</t>
  </si>
  <si>
    <t>Additional OPP required</t>
  </si>
  <si>
    <t>Cost per watt (approximate) (if on-site ground mount)</t>
  </si>
  <si>
    <t>Annual Dollar Savings from Efficient building</t>
  </si>
  <si>
    <t>$/month</t>
  </si>
  <si>
    <t>$/year</t>
  </si>
  <si>
    <t xml:space="preserve">30% IRA Tax Credit (only available for leased systems (48E);  can access it until 2028) </t>
  </si>
  <si>
    <t>kWh/W</t>
  </si>
  <si>
    <t>$/kWh</t>
  </si>
  <si>
    <t>years</t>
  </si>
  <si>
    <t>Estimated Utility Costs</t>
  </si>
  <si>
    <t xml:space="preserve">years </t>
  </si>
  <si>
    <t>Estimated Payback Period</t>
  </si>
  <si>
    <t>kWh/yr</t>
  </si>
  <si>
    <t>Total Usage to Offset</t>
  </si>
  <si>
    <t>$/kwh/mo</t>
  </si>
  <si>
    <t xml:space="preserve"> Catch the wind program</t>
  </si>
  <si>
    <t>Estimated utility costs</t>
  </si>
  <si>
    <t>Title</t>
  </si>
  <si>
    <t>Subtitle</t>
  </si>
  <si>
    <t>Total Cost</t>
  </si>
  <si>
    <t>Cost per watt</t>
  </si>
  <si>
    <t>/kWh</t>
  </si>
  <si>
    <t>Residential Input</t>
  </si>
  <si>
    <t>Town of Ithaca NY
Base Code and Net-Zero Appendix Energy Requirements</t>
  </si>
  <si>
    <t>2025 ECCCNYS:  Base Code</t>
  </si>
  <si>
    <t>2025 ECCCCNYS Appendix RC: 
Zero Net Energy Residential Building Provisions</t>
  </si>
  <si>
    <t>ERI or ASHRAE 90.2 annual energy usage</t>
  </si>
  <si>
    <t>Watts or</t>
  </si>
  <si>
    <t>Approximate annual utility bill savings due to solar</t>
  </si>
  <si>
    <t>Renewable Energy Requirement - Residential
Base Code (earns 9 out of 10 points required). There are many other ways to achieve the 10 points, similar to the current IECS Easy Path</t>
  </si>
  <si>
    <t xml:space="preserve">Renewable Energy Requirement - Residential
Compliance is based on a HERS Energy Rating Index (ERI) of 42 or less, 
or if using ASHRAE 90.2 an ERI of 47,  before Renewable Energy  is included and 
an ERI of 0 including the Adjusted On-Site Power Production (OPP)
</t>
  </si>
  <si>
    <t>Estimated solar Output</t>
  </si>
  <si>
    <t>Kilowatts</t>
  </si>
  <si>
    <t>Base Code % applied</t>
  </si>
  <si>
    <t xml:space="preserve">Assumed solar output from Base Code </t>
  </si>
  <si>
    <t>Approximate annual utility bill savings due to efficient building</t>
  </si>
  <si>
    <t>Draft: 3-9-26</t>
  </si>
  <si>
    <t>https://pvwatts.nlr.gov/</t>
  </si>
  <si>
    <t xml:space="preserve">Estimated Output; Use PVWATTS Calculator to get estimated output for your area. </t>
  </si>
  <si>
    <t>Color Key</t>
  </si>
  <si>
    <t>Cells that require input from developer</t>
  </si>
  <si>
    <r>
      <rPr>
        <b/>
        <sz val="12"/>
        <color theme="1"/>
        <rFont val="Aptos Narrow"/>
        <family val="2"/>
        <scheme val="minor"/>
      </rPr>
      <t>Acronym definitions:</t>
    </r>
    <r>
      <rPr>
        <sz val="11"/>
        <color theme="1"/>
        <rFont val="Aptos Narrow"/>
        <family val="2"/>
        <scheme val="minor"/>
      </rPr>
      <t xml:space="preserve">
RE - Renewable Energy
FLRA - Sum of the 3 largest floors
REC - Renewable Energy Certificate
PV - Photovoltaic Solar Array
DC - Direct Current
kWh - kilowatt hours
MWh - MegaWatt hours
W - Watts
SF - Square Feet
</t>
    </r>
  </si>
  <si>
    <r>
      <rPr>
        <b/>
        <sz val="12"/>
        <color theme="1"/>
        <rFont val="Aptos Narrow"/>
        <family val="2"/>
        <scheme val="minor"/>
      </rPr>
      <t xml:space="preserve">The Adjusted OPP adds in any contributions from: </t>
    </r>
    <r>
      <rPr>
        <sz val="11"/>
        <color theme="1"/>
        <rFont val="Aptos Narrow"/>
        <family val="2"/>
        <scheme val="minor"/>
      </rPr>
      <t xml:space="preserve">
1. Community Renewable Energy Facility (CREF) * 
2. Physical Power Purchase Agreement (PPPA)
3. Financial Power Purchase Agreement (FPPA)</t>
    </r>
  </si>
  <si>
    <r>
      <rPr>
        <b/>
        <sz val="12"/>
        <color theme="1"/>
        <rFont val="Aptos Narrow"/>
        <family val="2"/>
        <scheme val="minor"/>
      </rPr>
      <t>Acronym definitions:</t>
    </r>
    <r>
      <rPr>
        <sz val="11"/>
        <color theme="1"/>
        <rFont val="Aptos Narrow"/>
        <family val="2"/>
        <scheme val="minor"/>
      </rPr>
      <t xml:space="preserve">
OPP - On-site Power Production
ERI - Energy Rating Index, HERS Index
HERS - Home Energy Rating System by RESNET
RESNET - Residential Energy Services Network
ECCNYS - Energy Conservation Code of NYS
ASHRAE - American Society of Heating and Refrigerating Engineers
NYSERDA - New York State Energy Research and Development Authority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</si>
</sst>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  <numFmt numFmtId="167" formatCode="0.0%"/>
    <numFmt numFmtId="168" formatCode="#,##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164" fontId="0" fillId="0" borderId="0" xfId="1" applyNumberFormat="1" applyFont="1" applyBorder="1"/>
    <xf numFmtId="0" fontId="2" fillId="0" borderId="0" xfId="0" applyFont="1"/>
    <xf numFmtId="164" fontId="2" fillId="2" borderId="0" xfId="1" applyNumberFormat="1" applyFont="1" applyFill="1" applyBorder="1"/>
    <xf numFmtId="3" fontId="2" fillId="2" borderId="0" xfId="1" applyNumberFormat="1" applyFont="1" applyFill="1" applyBorder="1"/>
    <xf numFmtId="0" fontId="0" fillId="7" borderId="0" xfId="0" applyFill="1"/>
    <xf numFmtId="166" fontId="0" fillId="7" borderId="0" xfId="2" applyNumberFormat="1" applyFont="1" applyFill="1" applyBorder="1"/>
    <xf numFmtId="164" fontId="0" fillId="7" borderId="0" xfId="1" applyNumberFormat="1" applyFont="1" applyFill="1" applyBorder="1"/>
    <xf numFmtId="165" fontId="0" fillId="7" borderId="0" xfId="0" applyNumberFormat="1" applyFill="1"/>
    <xf numFmtId="168" fontId="2" fillId="7" borderId="0" xfId="1" applyNumberFormat="1" applyFont="1" applyFill="1" applyBorder="1"/>
    <xf numFmtId="164" fontId="2" fillId="7" borderId="0" xfId="1" applyNumberFormat="1" applyFont="1" applyFill="1" applyBorder="1"/>
    <xf numFmtId="0" fontId="2" fillId="7" borderId="0" xfId="0" applyFont="1" applyFill="1"/>
    <xf numFmtId="0" fontId="0" fillId="6" borderId="0" xfId="0" applyFill="1"/>
    <xf numFmtId="0" fontId="7" fillId="6" borderId="0" xfId="0" applyFont="1" applyFill="1"/>
    <xf numFmtId="0" fontId="8" fillId="6" borderId="0" xfId="0" applyFont="1" applyFill="1"/>
    <xf numFmtId="3" fontId="2" fillId="6" borderId="0" xfId="1" applyNumberFormat="1" applyFont="1" applyFill="1" applyBorder="1"/>
    <xf numFmtId="0" fontId="0" fillId="8" borderId="0" xfId="0" applyFill="1"/>
    <xf numFmtId="0" fontId="2" fillId="8" borderId="0" xfId="0" applyFont="1" applyFill="1"/>
    <xf numFmtId="0" fontId="0" fillId="9" borderId="0" xfId="0" applyFill="1"/>
    <xf numFmtId="166" fontId="0" fillId="9" borderId="0" xfId="2" applyNumberFormat="1" applyFont="1" applyFill="1" applyBorder="1"/>
    <xf numFmtId="0" fontId="8" fillId="9" borderId="0" xfId="0" applyFont="1" applyFill="1"/>
    <xf numFmtId="44" fontId="0" fillId="7" borderId="0" xfId="2" applyFont="1" applyFill="1"/>
    <xf numFmtId="167" fontId="1" fillId="7" borderId="0" xfId="3" applyNumberFormat="1" applyFont="1" applyFill="1" applyBorder="1"/>
    <xf numFmtId="164" fontId="1" fillId="8" borderId="0" xfId="1" applyNumberFormat="1" applyFont="1" applyFill="1" applyBorder="1"/>
    <xf numFmtId="0" fontId="0" fillId="11" borderId="0" xfId="0" applyFill="1"/>
    <xf numFmtId="168" fontId="1" fillId="7" borderId="0" xfId="1" applyNumberFormat="1" applyFont="1" applyFill="1" applyBorder="1"/>
    <xf numFmtId="165" fontId="2" fillId="2" borderId="0" xfId="0" applyNumberFormat="1" applyFont="1" applyFill="1"/>
    <xf numFmtId="0" fontId="2" fillId="3" borderId="7" xfId="0" applyFont="1" applyFill="1" applyBorder="1"/>
    <xf numFmtId="0" fontId="16" fillId="11" borderId="0" xfId="0" applyFont="1" applyFill="1" applyAlignment="1">
      <alignment horizontal="right" vertical="top"/>
    </xf>
    <xf numFmtId="0" fontId="15" fillId="14" borderId="0" xfId="0" applyFont="1" applyFill="1" applyAlignment="1">
      <alignment horizontal="left" vertical="top"/>
    </xf>
    <xf numFmtId="164" fontId="2" fillId="0" borderId="7" xfId="1" applyNumberFormat="1" applyFont="1" applyFill="1" applyBorder="1"/>
    <xf numFmtId="0" fontId="2" fillId="0" borderId="7" xfId="0" quotePrefix="1" applyFont="1" applyBorder="1"/>
    <xf numFmtId="44" fontId="16" fillId="15" borderId="0" xfId="2" applyFont="1" applyFill="1" applyBorder="1" applyAlignment="1">
      <alignment horizontal="right" vertical="top"/>
    </xf>
    <xf numFmtId="0" fontId="15" fillId="15" borderId="0" xfId="0" applyFont="1" applyFill="1" applyAlignment="1">
      <alignment horizontal="left" vertical="top"/>
    </xf>
    <xf numFmtId="165" fontId="0" fillId="15" borderId="0" xfId="0" applyNumberFormat="1" applyFill="1"/>
    <xf numFmtId="0" fontId="0" fillId="15" borderId="0" xfId="0" applyFill="1"/>
    <xf numFmtId="44" fontId="2" fillId="15" borderId="7" xfId="2" applyFont="1" applyFill="1" applyBorder="1"/>
    <xf numFmtId="166" fontId="0" fillId="15" borderId="0" xfId="2" applyNumberFormat="1" applyFont="1" applyFill="1" applyBorder="1"/>
    <xf numFmtId="166" fontId="6" fillId="15" borderId="0" xfId="2" applyNumberFormat="1" applyFont="1" applyFill="1" applyBorder="1"/>
    <xf numFmtId="166" fontId="2" fillId="15" borderId="0" xfId="2" applyNumberFormat="1" applyFont="1" applyFill="1" applyBorder="1"/>
    <xf numFmtId="164" fontId="0" fillId="15" borderId="0" xfId="1" applyNumberFormat="1" applyFont="1" applyFill="1" applyBorder="1"/>
    <xf numFmtId="165" fontId="4" fillId="15" borderId="9" xfId="2" applyNumberFormat="1" applyFont="1" applyFill="1" applyBorder="1"/>
    <xf numFmtId="0" fontId="12" fillId="15" borderId="10" xfId="0" applyFont="1" applyFill="1" applyBorder="1"/>
    <xf numFmtId="44" fontId="0" fillId="15" borderId="0" xfId="2" applyFont="1" applyFill="1" applyBorder="1"/>
    <xf numFmtId="164" fontId="2" fillId="15" borderId="0" xfId="1" applyNumberFormat="1" applyFont="1" applyFill="1" applyBorder="1"/>
    <xf numFmtId="2" fontId="2" fillId="15" borderId="0" xfId="2" applyNumberFormat="1" applyFont="1" applyFill="1" applyBorder="1"/>
    <xf numFmtId="44" fontId="0" fillId="15" borderId="0" xfId="2" applyFont="1" applyFill="1"/>
    <xf numFmtId="0" fontId="4" fillId="15" borderId="2" xfId="0" applyFont="1" applyFill="1" applyBorder="1"/>
    <xf numFmtId="0" fontId="12" fillId="15" borderId="3" xfId="0" applyFont="1" applyFill="1" applyBorder="1"/>
    <xf numFmtId="0" fontId="4" fillId="15" borderId="5" xfId="0" applyFont="1" applyFill="1" applyBorder="1"/>
    <xf numFmtId="0" fontId="12" fillId="15" borderId="6" xfId="0" applyFont="1" applyFill="1" applyBorder="1"/>
    <xf numFmtId="0" fontId="0" fillId="7" borderId="0" xfId="0" applyFill="1" applyAlignment="1">
      <alignment horizontal="center"/>
    </xf>
    <xf numFmtId="168" fontId="2" fillId="0" borderId="0" xfId="1" applyNumberFormat="1" applyFont="1" applyFill="1" applyBorder="1"/>
    <xf numFmtId="0" fontId="0" fillId="15" borderId="0" xfId="0" applyFill="1"/>
    <xf numFmtId="0" fontId="15" fillId="14" borderId="0" xfId="0" applyFont="1" applyFill="1" applyAlignment="1">
      <alignment horizontal="left" vertical="top" wrapText="1"/>
    </xf>
    <xf numFmtId="0" fontId="15" fillId="15" borderId="0" xfId="0" applyFont="1" applyFill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0" fillId="16" borderId="11" xfId="0" applyFill="1" applyBorder="1" applyAlignment="1">
      <alignment vertical="top" wrapText="1"/>
    </xf>
    <xf numFmtId="0" fontId="0" fillId="16" borderId="12" xfId="0" applyFill="1" applyBorder="1"/>
    <xf numFmtId="0" fontId="0" fillId="16" borderId="13" xfId="0" applyFill="1" applyBorder="1"/>
    <xf numFmtId="0" fontId="0" fillId="16" borderId="14" xfId="0" applyFill="1" applyBorder="1"/>
    <xf numFmtId="0" fontId="0" fillId="16" borderId="15" xfId="0" applyFill="1" applyBorder="1"/>
    <xf numFmtId="0" fontId="0" fillId="16" borderId="16" xfId="0" applyFill="1" applyBorder="1"/>
    <xf numFmtId="0" fontId="0" fillId="16" borderId="17" xfId="0" applyFill="1" applyBorder="1" applyAlignment="1">
      <alignment vertical="top" wrapText="1"/>
    </xf>
    <xf numFmtId="0" fontId="0" fillId="16" borderId="12" xfId="0" applyFill="1" applyBorder="1" applyAlignment="1">
      <alignment vertical="top" wrapText="1"/>
    </xf>
    <xf numFmtId="0" fontId="0" fillId="16" borderId="13" xfId="0" applyFill="1" applyBorder="1" applyAlignment="1">
      <alignment vertical="top" wrapText="1"/>
    </xf>
    <xf numFmtId="0" fontId="0" fillId="16" borderId="0" xfId="0" applyFill="1" applyAlignment="1">
      <alignment vertical="top" wrapText="1"/>
    </xf>
    <xf numFmtId="0" fontId="0" fillId="16" borderId="14" xfId="0" applyFill="1" applyBorder="1" applyAlignment="1">
      <alignment vertical="top" wrapText="1"/>
    </xf>
    <xf numFmtId="0" fontId="0" fillId="16" borderId="15" xfId="0" applyFill="1" applyBorder="1" applyAlignment="1">
      <alignment vertical="top" wrapText="1"/>
    </xf>
    <xf numFmtId="0" fontId="0" fillId="16" borderId="18" xfId="0" applyFill="1" applyBorder="1" applyAlignment="1">
      <alignment vertical="top" wrapText="1"/>
    </xf>
    <xf numFmtId="0" fontId="0" fillId="16" borderId="16" xfId="0" applyFill="1" applyBorder="1" applyAlignment="1">
      <alignment vertical="top" wrapText="1"/>
    </xf>
    <xf numFmtId="0" fontId="11" fillId="15" borderId="0" xfId="0" applyFont="1" applyFill="1"/>
    <xf numFmtId="0" fontId="0" fillId="4" borderId="0" xfId="0" applyFill="1"/>
    <xf numFmtId="0" fontId="13" fillId="15" borderId="1" xfId="0" applyFont="1" applyFill="1" applyBorder="1" applyAlignment="1">
      <alignment horizontal="left" vertical="center"/>
    </xf>
    <xf numFmtId="0" fontId="13" fillId="15" borderId="2" xfId="0" applyFont="1" applyFill="1" applyBorder="1" applyAlignment="1">
      <alignment horizontal="left" vertical="center"/>
    </xf>
    <xf numFmtId="0" fontId="13" fillId="15" borderId="4" xfId="0" applyFont="1" applyFill="1" applyBorder="1" applyAlignment="1">
      <alignment horizontal="left" vertical="center"/>
    </xf>
    <xf numFmtId="0" fontId="13" fillId="15" borderId="5" xfId="0" applyFont="1" applyFill="1" applyBorder="1" applyAlignment="1">
      <alignment horizontal="left" vertical="center"/>
    </xf>
    <xf numFmtId="0" fontId="11" fillId="6" borderId="0" xfId="0" applyFont="1" applyFill="1"/>
    <xf numFmtId="0" fontId="12" fillId="15" borderId="8" xfId="0" applyFont="1" applyFill="1" applyBorder="1"/>
    <xf numFmtId="0" fontId="12" fillId="15" borderId="9" xfId="0" applyFont="1" applyFill="1" applyBorder="1"/>
    <xf numFmtId="0" fontId="10" fillId="4" borderId="0" xfId="4" applyFont="1" applyFill="1"/>
    <xf numFmtId="0" fontId="10" fillId="4" borderId="0" xfId="0" applyFont="1" applyFill="1"/>
    <xf numFmtId="0" fontId="13" fillId="12" borderId="0" xfId="0" applyFont="1" applyFill="1" applyAlignment="1">
      <alignment horizontal="left" vertical="top" wrapText="1"/>
    </xf>
    <xf numFmtId="0" fontId="13" fillId="12" borderId="0" xfId="0" applyFont="1" applyFill="1" applyAlignment="1">
      <alignment horizontal="left" vertical="top"/>
    </xf>
    <xf numFmtId="0" fontId="9" fillId="13" borderId="0" xfId="0" applyFont="1" applyFill="1" applyAlignment="1">
      <alignment horizontal="left"/>
    </xf>
    <xf numFmtId="0" fontId="9" fillId="13" borderId="0" xfId="0" applyFont="1" applyFill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11" fillId="5" borderId="0" xfId="0" applyFont="1" applyFill="1"/>
    <xf numFmtId="0" fontId="11" fillId="5" borderId="0" xfId="0" applyFont="1" applyFill="1" applyAlignment="1">
      <alignment vertical="top"/>
    </xf>
    <xf numFmtId="0" fontId="14" fillId="10" borderId="0" xfId="0" applyFont="1" applyFill="1" applyAlignment="1">
      <alignment horizontal="left" vertical="top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ouis Vogel" id="{8A3B8994-B169-4DAA-8A4D-BD50BCC8E17D}" userId="ca35e2d30899e3be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13" dT="2026-02-04T18:22:43.67" personId="{8A3B8994-B169-4DAA-8A4D-BD50BCC8E17D}" id="{57EEA7C3-4931-4384-824E-F999EF6D3AD7}">
    <text>To be added</text>
  </threadedComment>
  <threadedComment ref="I17" dT="2026-02-02T18:30:34.60" personId="{8A3B8994-B169-4DAA-8A4D-BD50BCC8E17D}" id="{9BC57159-2A09-42C9-8800-DE80265BFC6F}">
    <text>This is the key value for them to enter.</text>
  </threadedComment>
  <threadedComment ref="I41" dT="2026-02-02T18:32:19.74" personId="{8A3B8994-B169-4DAA-8A4D-BD50BCC8E17D}" id="{3A02E9C9-9F62-44A3-8BAE-D3C4D33C12B9}">
    <text>Need to confirm this default and allow them to enter if they know.</text>
  </threadedComment>
  <threadedComment ref="U41" dT="2026-02-02T19:02:29.05" personId="{8A3B8994-B169-4DAA-8A4D-BD50BCC8E17D}" id="{6654738E-0218-4850-B032-91066649752E}">
    <text>Same as above</text>
  </threadedComment>
  <threadedComment ref="I51" dT="2026-02-02T18:28:09.26" personId="{8A3B8994-B169-4DAA-8A4D-BD50BCC8E17D}" id="{0AC59A95-F983-4421-8D73-C16827FFC58F}">
    <text>Enter $/SF from quote or use default; we can provide average $/SF numbers depending on the size of conditioned Floor area.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vwatts.nlr.gov/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E929-5745-4B70-A786-46675B1A9CBA}">
  <sheetPr>
    <tabColor rgb="FF92D050"/>
  </sheetPr>
  <dimension ref="A1:AG56"/>
  <sheetViews>
    <sheetView tabSelected="1" topLeftCell="G1" zoomScaleNormal="100" workbookViewId="0">
      <selection activeCell="I14" sqref="I14"/>
    </sheetView>
  </sheetViews>
  <sheetFormatPr defaultRowHeight="15" x14ac:dyDescent="0.25"/>
  <cols>
    <col min="2" max="2" width="12.7109375" customWidth="1"/>
    <col min="3" max="3" width="20.28515625" customWidth="1"/>
    <col min="5" max="5" width="13.28515625" bestFit="1" customWidth="1"/>
    <col min="10" max="10" width="11.42578125" customWidth="1"/>
    <col min="22" max="22" width="12.42578125" customWidth="1"/>
  </cols>
  <sheetData>
    <row r="1" spans="1:33" x14ac:dyDescent="0.25">
      <c r="A1" s="6"/>
      <c r="B1" s="6" t="s">
        <v>56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6.5" customHeight="1" x14ac:dyDescent="0.25">
      <c r="A2" s="6"/>
      <c r="B2" s="83" t="s">
        <v>43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x14ac:dyDescent="0.25">
      <c r="A3" s="6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31.5" customHeight="1" x14ac:dyDescent="0.25">
      <c r="A4" s="6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ht="58.5" customHeight="1" x14ac:dyDescent="0.4">
      <c r="A5" s="6"/>
      <c r="B5" s="85" t="s">
        <v>44</v>
      </c>
      <c r="C5" s="85"/>
      <c r="D5" s="85"/>
      <c r="E5" s="85"/>
      <c r="F5" s="85"/>
      <c r="G5" s="85"/>
      <c r="H5" s="85"/>
      <c r="I5" s="85"/>
      <c r="J5" s="85"/>
      <c r="K5" s="85"/>
      <c r="L5" s="86" t="s">
        <v>45</v>
      </c>
      <c r="M5" s="85"/>
      <c r="N5" s="85"/>
      <c r="O5" s="85"/>
      <c r="P5" s="85"/>
      <c r="Q5" s="85"/>
      <c r="R5" s="85"/>
      <c r="S5" s="85"/>
      <c r="T5" s="85"/>
      <c r="U5" s="85"/>
      <c r="V5" s="85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63" customHeight="1" x14ac:dyDescent="0.25">
      <c r="A6" s="6"/>
      <c r="B6" s="87" t="s">
        <v>49</v>
      </c>
      <c r="C6" s="88"/>
      <c r="D6" s="88"/>
      <c r="E6" s="88"/>
      <c r="F6" s="88"/>
      <c r="G6" s="88"/>
      <c r="H6" s="88"/>
      <c r="I6" s="88"/>
      <c r="J6" s="88"/>
      <c r="K6" s="6"/>
      <c r="L6" s="87" t="s">
        <v>50</v>
      </c>
      <c r="M6" s="87"/>
      <c r="N6" s="87"/>
      <c r="O6" s="87"/>
      <c r="P6" s="87"/>
      <c r="Q6" s="87"/>
      <c r="R6" s="87"/>
      <c r="S6" s="87"/>
      <c r="T6" s="87"/>
      <c r="U6" s="87"/>
      <c r="V6" s="87"/>
      <c r="W6" s="10"/>
      <c r="X6" s="89"/>
      <c r="Y6" s="89"/>
      <c r="Z6" s="89"/>
      <c r="AA6" s="89"/>
      <c r="AB6" s="89"/>
      <c r="AC6" s="89"/>
      <c r="AD6" s="89"/>
      <c r="AE6" s="89"/>
      <c r="AF6" s="10"/>
      <c r="AG6" s="10"/>
    </row>
    <row r="7" spans="1:33" x14ac:dyDescent="0.25">
      <c r="A7" s="6"/>
      <c r="B7" s="52" t="s">
        <v>59</v>
      </c>
      <c r="C7" s="52"/>
      <c r="D7" s="52"/>
      <c r="E7" s="52"/>
      <c r="F7" s="52"/>
      <c r="G7" s="52"/>
      <c r="H7" s="52"/>
      <c r="I7" s="52"/>
      <c r="J7" s="6"/>
      <c r="L7" s="52" t="s">
        <v>59</v>
      </c>
      <c r="M7" s="52"/>
      <c r="N7" s="52"/>
      <c r="O7" s="6"/>
      <c r="P7" s="6"/>
      <c r="Q7" s="6"/>
      <c r="R7" s="6"/>
      <c r="S7" s="6"/>
      <c r="T7" s="6"/>
      <c r="U7" s="6"/>
      <c r="V7" s="6"/>
      <c r="W7" s="10"/>
      <c r="X7" s="89"/>
      <c r="Y7" s="89"/>
      <c r="Z7" s="89"/>
      <c r="AA7" s="89"/>
      <c r="AB7" s="89"/>
      <c r="AC7" s="89"/>
      <c r="AD7" s="89"/>
      <c r="AE7" s="89"/>
      <c r="AF7" s="10"/>
      <c r="AG7" s="10"/>
    </row>
    <row r="8" spans="1:33" x14ac:dyDescent="0.25">
      <c r="A8" s="6"/>
      <c r="B8" s="25"/>
      <c r="C8" t="s">
        <v>60</v>
      </c>
      <c r="G8" s="52"/>
      <c r="H8" s="52"/>
      <c r="I8" s="52"/>
      <c r="J8" s="6"/>
      <c r="L8" s="25"/>
      <c r="M8" t="s">
        <v>60</v>
      </c>
      <c r="N8" s="52"/>
      <c r="O8" s="6"/>
      <c r="P8" s="6"/>
      <c r="Q8" s="6"/>
      <c r="R8" s="6"/>
      <c r="S8" s="6"/>
      <c r="T8" s="6"/>
      <c r="U8" s="6"/>
      <c r="V8" s="6"/>
      <c r="W8" s="10"/>
      <c r="X8" s="89"/>
      <c r="Y8" s="89"/>
      <c r="Z8" s="89"/>
      <c r="AA8" s="89"/>
      <c r="AB8" s="89"/>
      <c r="AC8" s="89"/>
      <c r="AD8" s="89"/>
      <c r="AE8" s="89"/>
      <c r="AF8" s="10"/>
      <c r="AG8" s="10"/>
    </row>
    <row r="9" spans="1:33" x14ac:dyDescent="0.25">
      <c r="A9" s="6"/>
      <c r="B9" s="1"/>
      <c r="C9" t="s">
        <v>0</v>
      </c>
      <c r="D9" s="52"/>
      <c r="E9" s="52"/>
      <c r="F9" s="52"/>
      <c r="G9" s="52"/>
      <c r="H9" s="52"/>
      <c r="I9" s="52"/>
      <c r="J9" s="6"/>
      <c r="L9" s="1"/>
      <c r="M9" t="s">
        <v>0</v>
      </c>
      <c r="N9" s="52"/>
      <c r="O9" s="6"/>
      <c r="P9" s="6"/>
      <c r="Q9" s="6"/>
      <c r="R9" s="6"/>
      <c r="S9" s="6"/>
      <c r="T9" s="6"/>
      <c r="U9" s="6"/>
      <c r="V9" s="6"/>
      <c r="W9" s="10"/>
      <c r="X9" s="89"/>
      <c r="Y9" s="89"/>
      <c r="Z9" s="89"/>
      <c r="AA9" s="89"/>
      <c r="AB9" s="89"/>
      <c r="AC9" s="89"/>
      <c r="AD9" s="89"/>
      <c r="AE9" s="89"/>
      <c r="AF9" s="10"/>
      <c r="AG9" s="10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0"/>
      <c r="X10" s="89"/>
      <c r="Y10" s="89"/>
      <c r="Z10" s="89"/>
      <c r="AA10" s="89"/>
      <c r="AB10" s="89"/>
      <c r="AC10" s="89"/>
      <c r="AD10" s="89"/>
      <c r="AE10" s="89"/>
      <c r="AF10" s="10"/>
      <c r="AG10" s="10"/>
    </row>
    <row r="11" spans="1:33" ht="24.75" customHeight="1" thickBot="1" x14ac:dyDescent="0.3">
      <c r="A11" s="6"/>
      <c r="B11" s="93" t="s">
        <v>42</v>
      </c>
      <c r="C11" s="93"/>
      <c r="D11" s="93"/>
      <c r="E11" s="93"/>
      <c r="F11" s="93"/>
      <c r="G11" s="93"/>
      <c r="H11" s="93"/>
      <c r="I11" s="93"/>
      <c r="J11" s="93"/>
      <c r="K11" s="6"/>
      <c r="L11" s="92" t="s">
        <v>37</v>
      </c>
      <c r="M11" s="92"/>
      <c r="N11" s="92"/>
      <c r="O11" s="92"/>
      <c r="P11" s="92"/>
      <c r="Q11" s="92"/>
      <c r="R11" s="92"/>
      <c r="S11" s="14" t="s">
        <v>15</v>
      </c>
      <c r="T11" s="14" t="s">
        <v>16</v>
      </c>
      <c r="U11" s="14" t="s">
        <v>17</v>
      </c>
      <c r="V11" s="15"/>
      <c r="W11" s="10"/>
      <c r="X11" s="89"/>
      <c r="Y11" s="89"/>
      <c r="Z11" s="89"/>
      <c r="AA11" s="89"/>
      <c r="AB11" s="89"/>
      <c r="AC11" s="89"/>
      <c r="AD11" s="89"/>
      <c r="AE11" s="89"/>
      <c r="AF11" s="10"/>
      <c r="AG11" s="10"/>
    </row>
    <row r="12" spans="1:33" ht="16.5" thickBot="1" x14ac:dyDescent="0.3">
      <c r="A12" s="6"/>
      <c r="B12" s="55" t="s">
        <v>3</v>
      </c>
      <c r="C12" s="55"/>
      <c r="D12" s="55"/>
      <c r="E12" s="55"/>
      <c r="F12" s="55"/>
      <c r="G12" s="55"/>
      <c r="H12" s="55"/>
      <c r="I12" s="29"/>
      <c r="J12" s="30" t="s">
        <v>4</v>
      </c>
      <c r="K12" s="6"/>
      <c r="L12" s="73" t="s">
        <v>33</v>
      </c>
      <c r="M12" s="73"/>
      <c r="N12" s="73"/>
      <c r="O12" s="73"/>
      <c r="P12" s="73"/>
      <c r="Q12" s="73"/>
      <c r="R12" s="73"/>
      <c r="S12" s="2">
        <f>I12</f>
        <v>0</v>
      </c>
      <c r="T12" s="28">
        <f>I14</f>
        <v>0</v>
      </c>
      <c r="U12" s="4">
        <f>T12*S12</f>
        <v>0</v>
      </c>
      <c r="V12" s="18" t="s">
        <v>32</v>
      </c>
      <c r="W12" s="10"/>
      <c r="X12" s="89"/>
      <c r="Y12" s="89"/>
      <c r="Z12" s="89"/>
      <c r="AA12" s="89"/>
      <c r="AB12" s="89"/>
      <c r="AC12" s="89"/>
      <c r="AD12" s="89"/>
      <c r="AE12" s="89"/>
      <c r="AF12" s="10"/>
      <c r="AG12" s="10"/>
    </row>
    <row r="13" spans="1:33" ht="15.75" x14ac:dyDescent="0.25">
      <c r="A13" s="6"/>
      <c r="B13" s="55" t="s">
        <v>51</v>
      </c>
      <c r="C13" s="55"/>
      <c r="D13" s="55"/>
      <c r="E13" s="55"/>
      <c r="F13" s="55"/>
      <c r="G13" s="55"/>
      <c r="H13" s="55"/>
      <c r="I13" s="29"/>
      <c r="J13" s="30" t="s">
        <v>26</v>
      </c>
      <c r="K13" s="6"/>
      <c r="L13" s="73" t="s">
        <v>18</v>
      </c>
      <c r="M13" s="73"/>
      <c r="N13" s="73"/>
      <c r="O13" s="73"/>
      <c r="P13" s="73"/>
      <c r="Q13" s="73"/>
      <c r="R13" s="73"/>
      <c r="S13" s="73"/>
      <c r="T13" s="73"/>
      <c r="U13" s="4"/>
      <c r="V13" s="18"/>
      <c r="W13" s="10"/>
      <c r="X13" s="89"/>
      <c r="Y13" s="89"/>
      <c r="Z13" s="89"/>
      <c r="AA13" s="89"/>
      <c r="AB13" s="89"/>
      <c r="AC13" s="89"/>
      <c r="AD13" s="89"/>
      <c r="AE13" s="89"/>
      <c r="AF13" s="10"/>
      <c r="AG13" s="10"/>
    </row>
    <row r="14" spans="1:33" ht="15.75" x14ac:dyDescent="0.25">
      <c r="A14" s="6"/>
      <c r="B14" s="55" t="s">
        <v>46</v>
      </c>
      <c r="C14" s="55"/>
      <c r="D14" s="55"/>
      <c r="E14" s="55"/>
      <c r="F14" s="55"/>
      <c r="G14" s="55"/>
      <c r="H14" s="55"/>
      <c r="I14" s="29"/>
      <c r="J14" s="30" t="s">
        <v>16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11"/>
      <c r="V14" s="12"/>
      <c r="W14" s="10"/>
      <c r="X14" s="89"/>
      <c r="Y14" s="89"/>
      <c r="Z14" s="89"/>
      <c r="AA14" s="89"/>
      <c r="AB14" s="89"/>
      <c r="AC14" s="89"/>
      <c r="AD14" s="89"/>
      <c r="AE14" s="89"/>
      <c r="AF14" s="10"/>
      <c r="AG14" s="10"/>
    </row>
    <row r="15" spans="1:33" ht="15.75" x14ac:dyDescent="0.25">
      <c r="A15" s="6"/>
      <c r="B15" s="3"/>
      <c r="K15" s="6"/>
      <c r="L15" s="78" t="s">
        <v>38</v>
      </c>
      <c r="M15" s="78"/>
      <c r="N15" s="78"/>
      <c r="O15" s="78"/>
      <c r="P15" s="78"/>
      <c r="Q15" s="78"/>
      <c r="R15" s="78"/>
      <c r="S15" s="78"/>
      <c r="T15" s="78"/>
      <c r="U15" s="16"/>
      <c r="V15" s="13"/>
      <c r="W15" s="10"/>
      <c r="X15" s="89"/>
      <c r="Y15" s="89"/>
      <c r="Z15" s="89"/>
      <c r="AA15" s="89"/>
      <c r="AB15" s="89"/>
      <c r="AC15" s="89"/>
      <c r="AD15" s="89"/>
      <c r="AE15" s="89"/>
      <c r="AF15" s="10"/>
      <c r="AG15" s="10"/>
    </row>
    <row r="16" spans="1:33" ht="16.5" thickBot="1" x14ac:dyDescent="0.3">
      <c r="A16" s="6"/>
      <c r="B16" s="91" t="s">
        <v>1</v>
      </c>
      <c r="C16" s="91"/>
      <c r="D16" s="91"/>
      <c r="E16" s="91"/>
      <c r="F16" s="91"/>
      <c r="G16" s="91"/>
      <c r="H16" s="91"/>
      <c r="I16" s="21">
        <v>1</v>
      </c>
      <c r="J16" s="21" t="s">
        <v>2</v>
      </c>
      <c r="K16" s="6"/>
      <c r="L16" s="73" t="s">
        <v>54</v>
      </c>
      <c r="M16" s="73"/>
      <c r="N16" s="73"/>
      <c r="O16" s="73"/>
      <c r="P16" s="73"/>
      <c r="Q16" s="73"/>
      <c r="R16" s="73"/>
      <c r="S16" s="73"/>
      <c r="T16" s="73"/>
      <c r="U16" s="5">
        <f>I23</f>
        <v>0</v>
      </c>
      <c r="V16" s="17" t="s">
        <v>12</v>
      </c>
      <c r="W16" s="10"/>
      <c r="X16" s="89"/>
      <c r="Y16" s="89"/>
      <c r="Z16" s="89"/>
      <c r="AA16" s="89"/>
      <c r="AB16" s="89"/>
      <c r="AC16" s="89"/>
      <c r="AD16" s="89"/>
      <c r="AE16" s="89"/>
      <c r="AF16" s="10"/>
      <c r="AG16" s="10"/>
    </row>
    <row r="17" spans="1:33" ht="15.75" thickBot="1" x14ac:dyDescent="0.3">
      <c r="A17" s="6"/>
      <c r="B17" s="90" t="s">
        <v>3</v>
      </c>
      <c r="C17" s="90"/>
      <c r="D17" s="90"/>
      <c r="E17" s="90"/>
      <c r="F17" s="90"/>
      <c r="G17" s="90"/>
      <c r="H17" s="90"/>
      <c r="I17" s="31">
        <f>I12</f>
        <v>0</v>
      </c>
      <c r="J17" s="17" t="s">
        <v>4</v>
      </c>
      <c r="K17" s="6"/>
      <c r="L17" s="73" t="s">
        <v>53</v>
      </c>
      <c r="M17" s="73"/>
      <c r="N17" s="73"/>
      <c r="O17" s="73"/>
      <c r="P17" s="73"/>
      <c r="Q17" s="73"/>
      <c r="R17" s="73"/>
      <c r="S17" s="73"/>
      <c r="T17" s="73"/>
      <c r="U17" s="23" t="e">
        <f>U16/U12</f>
        <v>#DIV/0!</v>
      </c>
      <c r="V17" s="17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x14ac:dyDescent="0.25">
      <c r="A18" s="6"/>
      <c r="B18" s="73" t="s">
        <v>5</v>
      </c>
      <c r="C18" s="73"/>
      <c r="D18" s="73"/>
      <c r="E18" s="73"/>
      <c r="F18" s="73"/>
      <c r="G18" s="73"/>
      <c r="H18" s="73"/>
      <c r="I18" s="4">
        <f>I17</f>
        <v>0</v>
      </c>
      <c r="J18" s="17" t="s">
        <v>47</v>
      </c>
      <c r="K18" s="6"/>
      <c r="L18" s="73" t="s">
        <v>19</v>
      </c>
      <c r="M18" s="73"/>
      <c r="N18" s="73"/>
      <c r="O18" s="73"/>
      <c r="P18" s="73"/>
      <c r="Q18" s="73"/>
      <c r="R18" s="73"/>
      <c r="S18" s="73"/>
      <c r="T18" s="73"/>
      <c r="U18" s="5">
        <f>U12-U16</f>
        <v>0</v>
      </c>
      <c r="V18" s="17" t="s">
        <v>12</v>
      </c>
      <c r="W18" s="10"/>
      <c r="X18" s="53"/>
      <c r="Y18" s="53"/>
      <c r="Z18" s="53"/>
      <c r="AA18" s="53"/>
      <c r="AB18" s="53"/>
      <c r="AC18" s="10"/>
      <c r="AD18" s="10"/>
      <c r="AE18" s="10"/>
      <c r="AF18" s="10"/>
      <c r="AG18" s="10"/>
    </row>
    <row r="19" spans="1:33" x14ac:dyDescent="0.25">
      <c r="A19" s="6"/>
      <c r="B19" s="73" t="s">
        <v>7</v>
      </c>
      <c r="C19" s="73"/>
      <c r="D19" s="73"/>
      <c r="E19" s="73"/>
      <c r="F19" s="73"/>
      <c r="G19" s="73"/>
      <c r="H19" s="73"/>
      <c r="I19" s="27">
        <f>I18/1000</f>
        <v>0</v>
      </c>
      <c r="J19" s="17" t="s">
        <v>8</v>
      </c>
      <c r="K19" s="6"/>
      <c r="L19" s="73" t="s">
        <v>20</v>
      </c>
      <c r="M19" s="73"/>
      <c r="N19" s="73"/>
      <c r="O19" s="73"/>
      <c r="P19" s="73"/>
      <c r="Q19" s="73"/>
      <c r="R19" s="73"/>
      <c r="S19" s="73"/>
      <c r="T19" s="73"/>
      <c r="U19" s="5" t="e">
        <f>U18/I22</f>
        <v>#DIV/0!</v>
      </c>
      <c r="V19" s="17" t="s">
        <v>6</v>
      </c>
      <c r="W19" s="10"/>
      <c r="Y19" s="53"/>
      <c r="Z19" s="53"/>
      <c r="AA19" s="53"/>
      <c r="AB19" s="53"/>
      <c r="AC19" s="10"/>
      <c r="AD19" s="10"/>
      <c r="AE19" s="10"/>
      <c r="AF19" s="10"/>
      <c r="AG19" s="10"/>
    </row>
    <row r="20" spans="1:33" x14ac:dyDescent="0.25">
      <c r="A20" s="6"/>
      <c r="B20" s="6"/>
      <c r="C20" s="6"/>
      <c r="D20" s="6"/>
      <c r="E20" s="6"/>
      <c r="F20" s="6"/>
      <c r="G20" s="6"/>
      <c r="H20" s="6"/>
      <c r="I20" s="7"/>
      <c r="J20" s="6"/>
      <c r="K20" s="6"/>
      <c r="L20" s="73"/>
      <c r="M20" s="73"/>
      <c r="N20" s="73"/>
      <c r="O20" s="73"/>
      <c r="P20" s="73"/>
      <c r="Q20" s="73"/>
      <c r="R20" s="73"/>
      <c r="S20" s="73"/>
      <c r="T20" s="73"/>
      <c r="U20" s="26" t="e">
        <f>U19/1000</f>
        <v>#DIV/0!</v>
      </c>
      <c r="V20" s="17" t="s">
        <v>52</v>
      </c>
      <c r="W20" s="10"/>
      <c r="X20" s="53"/>
      <c r="Y20" s="53"/>
      <c r="Z20" s="53"/>
      <c r="AA20" s="53"/>
      <c r="AB20" s="53"/>
      <c r="AC20" s="10"/>
      <c r="AD20" s="10"/>
      <c r="AE20" s="10"/>
      <c r="AF20" s="10"/>
      <c r="AG20" s="10"/>
    </row>
    <row r="21" spans="1:33" ht="16.5" thickBot="1" x14ac:dyDescent="0.3">
      <c r="A21" s="6"/>
      <c r="B21" s="78" t="s">
        <v>38</v>
      </c>
      <c r="C21" s="78"/>
      <c r="D21" s="78"/>
      <c r="E21" s="78"/>
      <c r="F21" s="78"/>
      <c r="G21" s="78"/>
      <c r="H21" s="78"/>
      <c r="I21" s="20"/>
      <c r="J21" s="19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  <c r="V21" s="6"/>
      <c r="W21" s="10"/>
      <c r="Y21" s="53"/>
      <c r="Z21" s="53"/>
      <c r="AA21" s="53"/>
      <c r="AB21" s="53"/>
      <c r="AC21" s="10"/>
      <c r="AD21" s="10"/>
      <c r="AE21" s="10"/>
      <c r="AF21" s="10"/>
      <c r="AG21" s="10"/>
    </row>
    <row r="22" spans="1:33" ht="16.5" thickBot="1" x14ac:dyDescent="0.3">
      <c r="A22" s="6"/>
      <c r="B22" s="73" t="s">
        <v>58</v>
      </c>
      <c r="C22" s="73"/>
      <c r="D22" s="73"/>
      <c r="E22" s="73"/>
      <c r="F22" s="73"/>
      <c r="G22" s="73"/>
      <c r="H22" s="73"/>
      <c r="I22" s="32">
        <f>I13</f>
        <v>0</v>
      </c>
      <c r="J22" s="17" t="s">
        <v>26</v>
      </c>
      <c r="K22" s="6"/>
      <c r="L22" s="78" t="s">
        <v>38</v>
      </c>
      <c r="M22" s="78"/>
      <c r="N22" s="78"/>
      <c r="O22" s="78"/>
      <c r="P22" s="78"/>
      <c r="Q22" s="78"/>
      <c r="R22" s="78"/>
      <c r="S22" s="78"/>
      <c r="T22" s="78"/>
      <c r="U22" s="13"/>
      <c r="V22" s="13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x14ac:dyDescent="0.25">
      <c r="A23" s="6"/>
      <c r="B23" s="81" t="s">
        <v>57</v>
      </c>
      <c r="C23" s="82"/>
      <c r="D23" s="82"/>
      <c r="E23" s="82"/>
      <c r="F23" s="82"/>
      <c r="G23" s="82"/>
      <c r="H23" s="82"/>
      <c r="I23" s="2">
        <f>I22*I18</f>
        <v>0</v>
      </c>
      <c r="J23" s="17" t="s">
        <v>12</v>
      </c>
      <c r="K23" s="6"/>
      <c r="L23" s="73" t="s">
        <v>33</v>
      </c>
      <c r="M23" s="73"/>
      <c r="N23" s="73"/>
      <c r="O23" s="73"/>
      <c r="P23" s="73"/>
      <c r="Q23" s="73"/>
      <c r="R23" s="73"/>
      <c r="S23" s="73"/>
      <c r="T23" s="73"/>
      <c r="U23" s="24">
        <f>U12</f>
        <v>0</v>
      </c>
      <c r="V23" s="17" t="s">
        <v>32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 x14ac:dyDescent="0.25">
      <c r="A24" s="6"/>
      <c r="B24" s="6"/>
      <c r="C24" s="6"/>
      <c r="D24" s="6"/>
      <c r="E24" s="6"/>
      <c r="F24" s="6"/>
      <c r="G24" s="6"/>
      <c r="H24" s="6"/>
      <c r="I24" s="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  <c r="V24" s="6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x14ac:dyDescent="0.25">
      <c r="A25" s="6"/>
      <c r="B25" s="6"/>
      <c r="C25" s="6"/>
      <c r="D25" s="6"/>
      <c r="E25" s="6"/>
      <c r="F25" s="6"/>
      <c r="G25" s="6"/>
      <c r="H25" s="6"/>
      <c r="I25" s="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  <c r="V25" s="6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 x14ac:dyDescent="0.25">
      <c r="A26" s="6"/>
      <c r="B26" s="58" t="s">
        <v>61</v>
      </c>
      <c r="C26" s="59"/>
      <c r="D26" s="58" t="s">
        <v>63</v>
      </c>
      <c r="E26" s="64"/>
      <c r="F26" s="64"/>
      <c r="G26" s="65"/>
      <c r="H26" s="6"/>
      <c r="I26" s="8"/>
      <c r="J26" s="6"/>
      <c r="K26" s="6"/>
      <c r="L26" s="58" t="s">
        <v>62</v>
      </c>
      <c r="M26" s="64"/>
      <c r="N26" s="64"/>
      <c r="O26" s="64"/>
      <c r="P26" s="64"/>
      <c r="Q26" s="64"/>
      <c r="R26" s="64"/>
      <c r="S26" s="65"/>
      <c r="T26" s="6"/>
      <c r="U26" s="10"/>
      <c r="V26" s="6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ht="67.5" customHeight="1" x14ac:dyDescent="0.25">
      <c r="A27" s="6"/>
      <c r="B27" s="60"/>
      <c r="C27" s="61"/>
      <c r="D27" s="66"/>
      <c r="E27" s="67"/>
      <c r="F27" s="67"/>
      <c r="G27" s="68"/>
      <c r="H27" s="6"/>
      <c r="I27" s="8"/>
      <c r="J27" s="6"/>
      <c r="K27" s="6"/>
      <c r="L27" s="66"/>
      <c r="M27" s="67"/>
      <c r="N27" s="67"/>
      <c r="O27" s="67"/>
      <c r="P27" s="67"/>
      <c r="Q27" s="67"/>
      <c r="R27" s="67"/>
      <c r="S27" s="68"/>
      <c r="T27" s="6"/>
      <c r="U27" s="10"/>
      <c r="V27" s="6"/>
      <c r="W27" s="10"/>
      <c r="X27" s="10"/>
      <c r="Y27" s="57"/>
      <c r="Z27" s="57"/>
      <c r="AA27" s="57"/>
      <c r="AB27" s="57"/>
      <c r="AC27" s="57"/>
      <c r="AD27" s="57"/>
      <c r="AE27" s="57"/>
      <c r="AF27" s="57"/>
      <c r="AG27" s="10"/>
    </row>
    <row r="28" spans="1:33" x14ac:dyDescent="0.25">
      <c r="A28" s="6"/>
      <c r="B28" s="60"/>
      <c r="C28" s="61"/>
      <c r="D28" s="66"/>
      <c r="E28" s="67"/>
      <c r="F28" s="67"/>
      <c r="G28" s="68"/>
      <c r="H28" s="6"/>
      <c r="I28" s="8"/>
      <c r="J28" s="6"/>
      <c r="K28" s="6"/>
      <c r="L28" s="69"/>
      <c r="M28" s="70"/>
      <c r="N28" s="70"/>
      <c r="O28" s="70"/>
      <c r="P28" s="70"/>
      <c r="Q28" s="70"/>
      <c r="R28" s="70"/>
      <c r="S28" s="71"/>
      <c r="T28" s="6"/>
      <c r="U28" s="10"/>
      <c r="V28" s="6"/>
      <c r="W28" s="10"/>
      <c r="X28" s="10"/>
      <c r="Y28" s="57"/>
      <c r="Z28" s="57"/>
      <c r="AA28" s="57"/>
      <c r="AB28" s="57"/>
      <c r="AC28" s="57"/>
      <c r="AD28" s="57"/>
      <c r="AE28" s="57"/>
      <c r="AF28" s="57"/>
      <c r="AG28" s="10"/>
    </row>
    <row r="29" spans="1:33" ht="46.5" customHeight="1" x14ac:dyDescent="0.25">
      <c r="A29" s="6"/>
      <c r="B29" s="60"/>
      <c r="C29" s="61"/>
      <c r="D29" s="66"/>
      <c r="E29" s="67"/>
      <c r="F29" s="67"/>
      <c r="G29" s="68"/>
      <c r="H29" s="6"/>
      <c r="I29" s="8"/>
      <c r="J29" s="6"/>
      <c r="K29" s="6"/>
      <c r="T29" s="6"/>
      <c r="U29" s="10"/>
      <c r="V29" s="6"/>
      <c r="W29" s="10"/>
      <c r="X29" s="10"/>
      <c r="Y29" s="57"/>
      <c r="Z29" s="57"/>
      <c r="AA29" s="57"/>
      <c r="AB29" s="57"/>
      <c r="AC29" s="57"/>
      <c r="AD29" s="57"/>
      <c r="AE29" s="57"/>
      <c r="AF29" s="57"/>
      <c r="AG29" s="10"/>
    </row>
    <row r="30" spans="1:33" x14ac:dyDescent="0.25">
      <c r="A30" s="6"/>
      <c r="B30" s="62"/>
      <c r="C30" s="63"/>
      <c r="D30" s="69"/>
      <c r="E30" s="70"/>
      <c r="F30" s="70"/>
      <c r="G30" s="71"/>
      <c r="H30" s="6"/>
      <c r="I30" s="8"/>
      <c r="J30" s="6"/>
      <c r="K30" s="6"/>
      <c r="T30" s="6"/>
      <c r="U30" s="10"/>
      <c r="V30" s="6"/>
      <c r="W30" s="10"/>
      <c r="X30" s="10"/>
      <c r="Y30" s="57"/>
      <c r="Z30" s="57"/>
      <c r="AA30" s="57"/>
      <c r="AB30" s="57"/>
      <c r="AC30" s="57"/>
      <c r="AD30" s="57"/>
      <c r="AE30" s="57"/>
      <c r="AF30" s="57"/>
      <c r="AG30" s="10"/>
    </row>
    <row r="31" spans="1:33" x14ac:dyDescent="0.25">
      <c r="A31" s="6"/>
      <c r="B31" s="6"/>
      <c r="C31" s="6"/>
      <c r="D31" s="6"/>
      <c r="E31" s="6"/>
      <c r="F31" s="6"/>
      <c r="G31" s="6"/>
      <c r="H31" s="6"/>
      <c r="I31" s="8"/>
      <c r="J31" s="6"/>
      <c r="K31" s="6"/>
      <c r="T31" s="6"/>
      <c r="U31" s="10"/>
      <c r="V31" s="6"/>
      <c r="W31" s="10"/>
      <c r="X31" s="10"/>
      <c r="Y31" s="57"/>
      <c r="Z31" s="57"/>
      <c r="AA31" s="57"/>
      <c r="AB31" s="57"/>
      <c r="AC31" s="57"/>
      <c r="AD31" s="57"/>
      <c r="AE31" s="57"/>
      <c r="AF31" s="57"/>
      <c r="AG31" s="10"/>
    </row>
    <row r="32" spans="1:33" x14ac:dyDescent="0.25">
      <c r="A32" s="6"/>
      <c r="B32" s="6"/>
      <c r="C32" s="6"/>
      <c r="D32" s="6"/>
      <c r="E32" s="6"/>
      <c r="F32" s="6"/>
      <c r="G32" s="6"/>
      <c r="H32" s="6"/>
      <c r="I32" s="8"/>
      <c r="J32" s="6"/>
      <c r="K32" s="6"/>
      <c r="T32" s="6"/>
      <c r="U32" s="10"/>
      <c r="V32" s="6"/>
      <c r="W32" s="10"/>
      <c r="X32" s="10"/>
      <c r="Y32" s="57"/>
      <c r="Z32" s="57"/>
      <c r="AA32" s="57"/>
      <c r="AB32" s="57"/>
      <c r="AC32" s="57"/>
      <c r="AD32" s="57"/>
      <c r="AE32" s="57"/>
      <c r="AF32" s="57"/>
      <c r="AG32" s="10"/>
    </row>
    <row r="33" spans="1:33" x14ac:dyDescent="0.25">
      <c r="A33" s="6"/>
      <c r="B33" s="6"/>
      <c r="C33" s="6"/>
      <c r="D33" s="6"/>
      <c r="E33" s="6"/>
      <c r="F33" s="6"/>
      <c r="G33" s="6"/>
      <c r="H33" s="6"/>
      <c r="I33" s="8"/>
      <c r="J33" s="6"/>
      <c r="K33" s="6"/>
      <c r="T33" s="6"/>
      <c r="U33" s="10"/>
      <c r="V33" s="6"/>
      <c r="W33" s="10"/>
      <c r="X33" s="10"/>
      <c r="Y33" s="57"/>
      <c r="Z33" s="57"/>
      <c r="AA33" s="57"/>
      <c r="AB33" s="57"/>
      <c r="AC33" s="57"/>
      <c r="AD33" s="57"/>
      <c r="AE33" s="57"/>
      <c r="AF33" s="57"/>
      <c r="AG33" s="10"/>
    </row>
    <row r="34" spans="1:33" x14ac:dyDescent="0.25">
      <c r="A34" s="6"/>
      <c r="B34" s="6"/>
      <c r="C34" s="6"/>
      <c r="D34" s="6"/>
      <c r="E34" s="6"/>
      <c r="F34" s="6"/>
      <c r="G34" s="6"/>
      <c r="H34" s="6"/>
      <c r="I34" s="8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10"/>
      <c r="V34" s="6"/>
      <c r="W34" s="10"/>
      <c r="X34" s="10"/>
      <c r="Y34" s="57"/>
      <c r="Z34" s="57"/>
      <c r="AA34" s="57"/>
      <c r="AB34" s="57"/>
      <c r="AC34" s="57"/>
      <c r="AD34" s="57"/>
      <c r="AE34" s="57"/>
      <c r="AF34" s="57"/>
      <c r="AG34" s="10"/>
    </row>
    <row r="35" spans="1:33" x14ac:dyDescent="0.25">
      <c r="A35" s="6"/>
      <c r="B35" s="6"/>
      <c r="C35" s="6"/>
      <c r="D35" s="6"/>
      <c r="E35" s="6"/>
      <c r="F35" s="6"/>
      <c r="G35" s="6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10"/>
      <c r="V35" s="6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:33" x14ac:dyDescent="0.25">
      <c r="A36" s="6"/>
      <c r="B36" s="6"/>
      <c r="C36" s="6"/>
      <c r="D36" s="6"/>
      <c r="E36" s="6"/>
      <c r="F36" s="6"/>
      <c r="G36" s="6"/>
      <c r="H36" s="6"/>
      <c r="I36" s="8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10"/>
      <c r="V36" s="6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x14ac:dyDescent="0.25">
      <c r="A37" s="6"/>
      <c r="B37" s="6"/>
      <c r="C37" s="6"/>
      <c r="D37" s="6"/>
      <c r="E37" s="6"/>
      <c r="F37" s="6"/>
      <c r="G37" s="6"/>
      <c r="H37" s="6"/>
      <c r="I37" s="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10"/>
      <c r="V37" s="6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3" x14ac:dyDescent="0.25">
      <c r="A38" s="6"/>
      <c r="B38" s="6"/>
      <c r="C38" s="6"/>
      <c r="D38" s="6"/>
      <c r="E38" s="6"/>
      <c r="F38" s="6"/>
      <c r="G38" s="6"/>
      <c r="H38" s="6"/>
      <c r="I38" s="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10"/>
      <c r="V38" s="6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x14ac:dyDescent="0.25">
      <c r="AF39" s="10"/>
      <c r="AG39" s="10"/>
    </row>
    <row r="40" spans="1:33" ht="16.5" hidden="1" thickBot="1" x14ac:dyDescent="0.3">
      <c r="B40" s="72" t="s">
        <v>38</v>
      </c>
      <c r="C40" s="72"/>
      <c r="D40" s="72"/>
      <c r="E40" s="72"/>
      <c r="F40" s="72"/>
      <c r="G40" s="72"/>
      <c r="H40" s="72"/>
      <c r="I40" s="41"/>
      <c r="J40" s="36"/>
      <c r="L40" s="72" t="s">
        <v>38</v>
      </c>
      <c r="M40" s="72"/>
      <c r="N40" s="72"/>
      <c r="O40" s="72"/>
      <c r="P40" s="72"/>
      <c r="Q40" s="72"/>
      <c r="R40" s="72"/>
      <c r="S40" s="72"/>
      <c r="T40" s="72"/>
      <c r="U40" s="36"/>
      <c r="V40" s="36"/>
    </row>
    <row r="41" spans="1:33" ht="15.75" hidden="1" thickBot="1" x14ac:dyDescent="0.3">
      <c r="B41" s="54" t="s">
        <v>36</v>
      </c>
      <c r="C41" s="54"/>
      <c r="D41" s="54"/>
      <c r="E41" s="54"/>
      <c r="F41" s="54"/>
      <c r="G41" s="54"/>
      <c r="H41" s="54"/>
      <c r="I41" s="37">
        <f>I48</f>
        <v>0.11</v>
      </c>
      <c r="J41" s="36" t="s">
        <v>27</v>
      </c>
      <c r="L41" s="54" t="s">
        <v>21</v>
      </c>
      <c r="M41" s="54"/>
      <c r="N41" s="54"/>
      <c r="O41" s="54"/>
      <c r="P41" s="54"/>
      <c r="Q41" s="54"/>
      <c r="R41" s="54"/>
      <c r="S41" s="54"/>
      <c r="T41" s="54"/>
      <c r="U41" s="44">
        <v>2.6</v>
      </c>
      <c r="V41" s="36"/>
    </row>
    <row r="42" spans="1:33" hidden="1" x14ac:dyDescent="0.25">
      <c r="B42" s="54" t="s">
        <v>48</v>
      </c>
      <c r="C42" s="54"/>
      <c r="D42" s="54"/>
      <c r="E42" s="54"/>
      <c r="F42" s="54"/>
      <c r="G42" s="54"/>
      <c r="H42" s="54"/>
      <c r="I42" s="40">
        <f>I23*I41</f>
        <v>0</v>
      </c>
      <c r="J42" s="36"/>
      <c r="L42" s="54" t="s">
        <v>10</v>
      </c>
      <c r="M42" s="54"/>
      <c r="N42" s="54"/>
      <c r="O42" s="54"/>
      <c r="P42" s="54"/>
      <c r="Q42" s="54"/>
      <c r="R42" s="54"/>
      <c r="S42" s="54"/>
      <c r="T42" s="54"/>
      <c r="U42" s="38" t="e">
        <f>U41*U19</f>
        <v>#DIV/0!</v>
      </c>
      <c r="V42" s="36"/>
    </row>
    <row r="43" spans="1:33" hidden="1" x14ac:dyDescent="0.25">
      <c r="B43" s="36" t="s">
        <v>55</v>
      </c>
      <c r="C43" s="36"/>
      <c r="D43" s="36"/>
      <c r="E43" s="36"/>
      <c r="F43" s="36"/>
      <c r="G43" s="36"/>
      <c r="H43" s="36"/>
      <c r="I43" s="40"/>
      <c r="J43" s="36"/>
      <c r="L43" s="54" t="s">
        <v>25</v>
      </c>
      <c r="M43" s="54"/>
      <c r="N43" s="54"/>
      <c r="O43" s="54"/>
      <c r="P43" s="54"/>
      <c r="Q43" s="54"/>
      <c r="R43" s="54"/>
      <c r="S43" s="54"/>
      <c r="T43" s="54"/>
      <c r="U43" s="39" t="e">
        <f>0.3*U42</f>
        <v>#DIV/0!</v>
      </c>
      <c r="V43" s="36"/>
    </row>
    <row r="44" spans="1:33" ht="15.75" hidden="1" thickBot="1" x14ac:dyDescent="0.3">
      <c r="B44" s="36"/>
      <c r="C44" s="36"/>
      <c r="D44" s="36"/>
      <c r="E44" s="36"/>
      <c r="F44" s="36"/>
      <c r="G44" s="36"/>
      <c r="H44" s="36"/>
      <c r="I44" s="38"/>
      <c r="J44" s="36"/>
      <c r="L44" s="54" t="s">
        <v>11</v>
      </c>
      <c r="M44" s="54"/>
      <c r="N44" s="54"/>
      <c r="O44" s="54"/>
      <c r="P44" s="54"/>
      <c r="Q44" s="54"/>
      <c r="R44" s="54"/>
      <c r="S44" s="54"/>
      <c r="T44" s="54"/>
      <c r="U44" s="38" t="e">
        <f>U42*0.25</f>
        <v>#DIV/0!</v>
      </c>
      <c r="V44" s="36"/>
    </row>
    <row r="45" spans="1:33" ht="21.75" hidden="1" thickBot="1" x14ac:dyDescent="0.4">
      <c r="B45" s="79" t="s">
        <v>31</v>
      </c>
      <c r="C45" s="80"/>
      <c r="D45" s="80"/>
      <c r="E45" s="80"/>
      <c r="F45" s="80"/>
      <c r="G45" s="80"/>
      <c r="H45" s="80"/>
      <c r="I45" s="42" t="e">
        <f>I56/I42</f>
        <v>#DIV/0!</v>
      </c>
      <c r="J45" s="43" t="s">
        <v>28</v>
      </c>
      <c r="L45" s="54" t="s">
        <v>13</v>
      </c>
      <c r="M45" s="54"/>
      <c r="N45" s="54"/>
      <c r="O45" s="54"/>
      <c r="P45" s="54"/>
      <c r="Q45" s="54"/>
      <c r="R45" s="54"/>
      <c r="S45" s="54"/>
      <c r="T45" s="54"/>
      <c r="U45" s="38" t="e">
        <f>U42-U44</f>
        <v>#DIV/0!</v>
      </c>
      <c r="V45" s="36"/>
    </row>
    <row r="46" spans="1:33" hidden="1" x14ac:dyDescent="0.25">
      <c r="L46" s="6"/>
      <c r="M46" s="6"/>
      <c r="N46" s="6"/>
      <c r="O46" s="6"/>
      <c r="P46" s="6"/>
      <c r="Q46" s="6"/>
      <c r="R46" s="6"/>
      <c r="S46" s="6"/>
      <c r="T46" s="6"/>
      <c r="U46" s="7"/>
      <c r="V46" s="6"/>
    </row>
    <row r="47" spans="1:33" ht="16.5" hidden="1" thickBot="1" x14ac:dyDescent="0.3">
      <c r="B47" s="56" t="s">
        <v>40</v>
      </c>
      <c r="C47" s="56"/>
      <c r="D47" s="56"/>
      <c r="E47" s="56"/>
      <c r="F47" s="56"/>
      <c r="G47" s="56"/>
      <c r="H47" s="56"/>
      <c r="I47" s="33">
        <v>3.75</v>
      </c>
      <c r="J47" s="34"/>
      <c r="L47" s="72" t="s">
        <v>38</v>
      </c>
      <c r="M47" s="72"/>
      <c r="N47" s="72"/>
      <c r="O47" s="72"/>
      <c r="P47" s="72"/>
      <c r="Q47" s="72"/>
      <c r="R47" s="72"/>
      <c r="S47" s="72"/>
      <c r="T47" s="72"/>
      <c r="U47" s="41"/>
      <c r="V47" s="36"/>
    </row>
    <row r="48" spans="1:33" ht="16.5" hidden="1" thickBot="1" x14ac:dyDescent="0.3">
      <c r="B48" s="56" t="s">
        <v>29</v>
      </c>
      <c r="C48" s="56"/>
      <c r="D48" s="56"/>
      <c r="E48" s="56"/>
      <c r="F48" s="56"/>
      <c r="G48" s="56"/>
      <c r="H48" s="56"/>
      <c r="I48" s="33">
        <v>0.11</v>
      </c>
      <c r="J48" s="34" t="s">
        <v>41</v>
      </c>
      <c r="L48" s="54" t="s">
        <v>29</v>
      </c>
      <c r="M48" s="54"/>
      <c r="N48" s="54"/>
      <c r="O48" s="54"/>
      <c r="P48" s="54"/>
      <c r="Q48" s="54"/>
      <c r="R48" s="54"/>
      <c r="S48" s="54"/>
      <c r="T48" s="54"/>
      <c r="U48" s="37">
        <f>I41</f>
        <v>0.11</v>
      </c>
      <c r="V48" s="36"/>
    </row>
    <row r="49" spans="2:22" hidden="1" x14ac:dyDescent="0.25">
      <c r="B49" s="6"/>
      <c r="C49" s="6"/>
      <c r="D49" s="6"/>
      <c r="E49" s="6"/>
      <c r="F49" s="6"/>
      <c r="G49" s="6"/>
      <c r="H49" s="6"/>
      <c r="I49" s="9"/>
      <c r="J49" s="6"/>
      <c r="L49" s="54" t="s">
        <v>14</v>
      </c>
      <c r="M49" s="54"/>
      <c r="N49" s="54"/>
      <c r="O49" s="54"/>
      <c r="P49" s="54"/>
      <c r="Q49" s="54"/>
      <c r="R49" s="54"/>
      <c r="S49" s="54"/>
      <c r="T49" s="54"/>
      <c r="U49" s="40">
        <f>U48*U18</f>
        <v>0</v>
      </c>
      <c r="V49" s="36"/>
    </row>
    <row r="50" spans="2:22" ht="16.5" hidden="1" thickBot="1" x14ac:dyDescent="0.3">
      <c r="B50" s="72" t="s">
        <v>38</v>
      </c>
      <c r="C50" s="72"/>
      <c r="D50" s="72"/>
      <c r="E50" s="72"/>
      <c r="F50" s="72"/>
      <c r="G50" s="72"/>
      <c r="H50" s="72"/>
      <c r="I50" s="35"/>
      <c r="J50" s="36"/>
      <c r="L50" s="54" t="s">
        <v>22</v>
      </c>
      <c r="M50" s="54"/>
      <c r="N50" s="54"/>
      <c r="O50" s="54"/>
      <c r="P50" s="54"/>
      <c r="Q50" s="54"/>
      <c r="R50" s="54"/>
      <c r="S50" s="54"/>
      <c r="T50" s="54"/>
      <c r="U50" s="45"/>
      <c r="V50" s="36" t="s">
        <v>27</v>
      </c>
    </row>
    <row r="51" spans="2:22" ht="15.75" hidden="1" thickBot="1" x14ac:dyDescent="0.3">
      <c r="B51" s="54" t="s">
        <v>9</v>
      </c>
      <c r="C51" s="54"/>
      <c r="D51" s="54"/>
      <c r="E51" s="54"/>
      <c r="F51" s="54"/>
      <c r="G51" s="54"/>
      <c r="H51" s="54"/>
      <c r="I51" s="37">
        <f>I47</f>
        <v>3.75</v>
      </c>
      <c r="J51" s="36"/>
      <c r="L51" s="54" t="s">
        <v>31</v>
      </c>
      <c r="M51" s="54"/>
      <c r="N51" s="54"/>
      <c r="O51" s="54"/>
      <c r="P51" s="54"/>
      <c r="Q51" s="54"/>
      <c r="R51" s="54"/>
      <c r="S51" s="54"/>
      <c r="T51" s="54"/>
      <c r="U51" s="46" t="e">
        <f>U45/U49</f>
        <v>#DIV/0!</v>
      </c>
      <c r="V51" s="36" t="s">
        <v>30</v>
      </c>
    </row>
    <row r="52" spans="2:22" hidden="1" x14ac:dyDescent="0.25">
      <c r="B52" s="54" t="s">
        <v>10</v>
      </c>
      <c r="C52" s="54"/>
      <c r="D52" s="54"/>
      <c r="E52" s="54"/>
      <c r="F52" s="54"/>
      <c r="G52" s="54"/>
      <c r="H52" s="54"/>
      <c r="I52" s="38">
        <f>I18*I51</f>
        <v>0</v>
      </c>
      <c r="J52" s="36"/>
    </row>
    <row r="53" spans="2:22" hidden="1" x14ac:dyDescent="0.25">
      <c r="B53" s="54" t="s">
        <v>25</v>
      </c>
      <c r="C53" s="54"/>
      <c r="D53" s="54"/>
      <c r="E53" s="54"/>
      <c r="F53" s="54"/>
      <c r="G53" s="54"/>
      <c r="H53" s="54"/>
      <c r="I53" s="39">
        <f>0.3*I52</f>
        <v>0</v>
      </c>
      <c r="J53" s="36"/>
      <c r="L53" s="54" t="s">
        <v>35</v>
      </c>
      <c r="M53" s="54"/>
      <c r="N53" s="54"/>
      <c r="O53" s="54"/>
      <c r="P53" s="54"/>
      <c r="Q53" s="54"/>
      <c r="R53" s="54"/>
      <c r="S53" s="54"/>
      <c r="T53" s="54"/>
      <c r="U53" s="47">
        <f>2.5/150</f>
        <v>1.6666666666666666E-2</v>
      </c>
      <c r="V53" s="36" t="s">
        <v>34</v>
      </c>
    </row>
    <row r="54" spans="2:22" ht="15.75" hidden="1" thickBot="1" x14ac:dyDescent="0.3">
      <c r="B54" s="54" t="s">
        <v>11</v>
      </c>
      <c r="C54" s="54"/>
      <c r="D54" s="54"/>
      <c r="E54" s="54"/>
      <c r="F54" s="54"/>
      <c r="G54" s="54"/>
      <c r="H54" s="54"/>
      <c r="I54" s="38">
        <f>I52*0.25</f>
        <v>0</v>
      </c>
      <c r="J54" s="36"/>
      <c r="L54" s="6"/>
      <c r="M54" s="6"/>
      <c r="N54" s="6"/>
      <c r="O54" s="6"/>
      <c r="P54" s="6"/>
      <c r="Q54" s="6"/>
      <c r="R54" s="6"/>
      <c r="S54" s="6"/>
      <c r="T54" s="6"/>
      <c r="U54" s="22"/>
      <c r="V54" s="6"/>
    </row>
    <row r="55" spans="2:22" ht="21" hidden="1" x14ac:dyDescent="0.35">
      <c r="L55" s="74" t="s">
        <v>39</v>
      </c>
      <c r="M55" s="75"/>
      <c r="N55" s="75"/>
      <c r="O55" s="75"/>
      <c r="P55" s="75"/>
      <c r="Q55" s="75"/>
      <c r="R55" s="75"/>
      <c r="S55" s="75"/>
      <c r="T55" s="75"/>
      <c r="U55" s="48">
        <f>U23*U53</f>
        <v>0</v>
      </c>
      <c r="V55" s="49" t="s">
        <v>23</v>
      </c>
    </row>
    <row r="56" spans="2:22" ht="21.75" hidden="1" thickBot="1" x14ac:dyDescent="0.4">
      <c r="B56" s="54" t="s">
        <v>13</v>
      </c>
      <c r="C56" s="54"/>
      <c r="D56" s="54"/>
      <c r="E56" s="54"/>
      <c r="F56" s="54"/>
      <c r="G56" s="54"/>
      <c r="H56" s="54"/>
      <c r="I56" s="40">
        <f>I52-I54</f>
        <v>0</v>
      </c>
      <c r="J56" s="36"/>
      <c r="L56" s="76"/>
      <c r="M56" s="77"/>
      <c r="N56" s="77"/>
      <c r="O56" s="77"/>
      <c r="P56" s="77"/>
      <c r="Q56" s="77"/>
      <c r="R56" s="77"/>
      <c r="S56" s="77"/>
      <c r="T56" s="77"/>
      <c r="U56" s="50">
        <f>U55*12</f>
        <v>0</v>
      </c>
      <c r="V56" s="51" t="s">
        <v>24</v>
      </c>
    </row>
  </sheetData>
  <mergeCells count="57">
    <mergeCell ref="X6:AE16"/>
    <mergeCell ref="B17:H17"/>
    <mergeCell ref="L48:T48"/>
    <mergeCell ref="B16:H16"/>
    <mergeCell ref="L11:R11"/>
    <mergeCell ref="B18:H18"/>
    <mergeCell ref="B19:H19"/>
    <mergeCell ref="L47:T47"/>
    <mergeCell ref="L43:T43"/>
    <mergeCell ref="L12:R12"/>
    <mergeCell ref="L13:T13"/>
    <mergeCell ref="L15:T15"/>
    <mergeCell ref="L16:T16"/>
    <mergeCell ref="L17:T17"/>
    <mergeCell ref="L18:T18"/>
    <mergeCell ref="B11:J11"/>
    <mergeCell ref="B2:V4"/>
    <mergeCell ref="B5:K5"/>
    <mergeCell ref="L5:V5"/>
    <mergeCell ref="L6:V6"/>
    <mergeCell ref="B6:J6"/>
    <mergeCell ref="B51:H51"/>
    <mergeCell ref="B52:H52"/>
    <mergeCell ref="B53:H53"/>
    <mergeCell ref="B54:H54"/>
    <mergeCell ref="B21:H21"/>
    <mergeCell ref="B41:H41"/>
    <mergeCell ref="B42:H42"/>
    <mergeCell ref="B45:H45"/>
    <mergeCell ref="B22:H22"/>
    <mergeCell ref="B23:H23"/>
    <mergeCell ref="Y27:AF34"/>
    <mergeCell ref="B26:C30"/>
    <mergeCell ref="L26:S28"/>
    <mergeCell ref="D26:G30"/>
    <mergeCell ref="B56:H56"/>
    <mergeCell ref="B40:H40"/>
    <mergeCell ref="B50:H50"/>
    <mergeCell ref="L40:T40"/>
    <mergeCell ref="L41:T41"/>
    <mergeCell ref="L42:T42"/>
    <mergeCell ref="L55:T56"/>
    <mergeCell ref="L51:T51"/>
    <mergeCell ref="L53:T53"/>
    <mergeCell ref="L44:T44"/>
    <mergeCell ref="L45:T45"/>
    <mergeCell ref="L49:T49"/>
    <mergeCell ref="L50:T50"/>
    <mergeCell ref="B12:H12"/>
    <mergeCell ref="B47:H47"/>
    <mergeCell ref="B13:H13"/>
    <mergeCell ref="B48:H48"/>
    <mergeCell ref="B14:H14"/>
    <mergeCell ref="L19:T19"/>
    <mergeCell ref="L20:T20"/>
    <mergeCell ref="L22:T22"/>
    <mergeCell ref="L23:T23"/>
  </mergeCells>
  <hyperlinks>
    <hyperlink ref="B23" r:id="rId1" xr:uid="{CC7DD337-3C77-41D6-8A76-7BC9AC76AD83}"/>
  </hyperlinks>
  <pageMargins left="0.7" right="0.7" top="0.75" bottom="0.75" header="0.3" footer="0.3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Zero RESI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Vogel</dc:creator>
  <cp:lastModifiedBy>Marty Moseley</cp:lastModifiedBy>
  <dcterms:created xsi:type="dcterms:W3CDTF">2026-02-04T18:11:38Z</dcterms:created>
  <dcterms:modified xsi:type="dcterms:W3CDTF">2026-05-19T15:57:06Z</dcterms:modified>
</cp:coreProperties>
</file>